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couturier\Downloads\"/>
    </mc:Choice>
  </mc:AlternateContent>
  <xr:revisionPtr revIDLastSave="0" documentId="8_{7FEB69BE-93F9-494C-A134-74BFD7F265B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rais fi.non déductib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G40" i="1"/>
  <c r="G41" i="1"/>
  <c r="G42" i="1"/>
  <c r="F18" i="1"/>
  <c r="C98" i="1" s="1"/>
  <c r="E56" i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H57" i="1"/>
  <c r="G57" i="1"/>
  <c r="F57" i="1"/>
  <c r="F58" i="1"/>
  <c r="F59" i="1" s="1"/>
  <c r="C70" i="1"/>
  <c r="C71" i="1" s="1"/>
  <c r="D70" i="1"/>
  <c r="G44" i="1"/>
  <c r="F19" i="1"/>
  <c r="G58" i="1" l="1"/>
  <c r="E46" i="1"/>
  <c r="D99" i="1" s="1"/>
  <c r="F60" i="1"/>
  <c r="F61" i="1" s="1"/>
  <c r="F62" i="1" s="1"/>
  <c r="F63" i="1" s="1"/>
  <c r="F64" i="1" s="1"/>
  <c r="F65" i="1" s="1"/>
  <c r="F66" i="1" s="1"/>
  <c r="F67" i="1" s="1"/>
  <c r="F68" i="1" s="1"/>
  <c r="H58" i="1"/>
  <c r="E70" i="1"/>
  <c r="F70" i="1" l="1"/>
  <c r="E71" i="1" s="1"/>
  <c r="G76" i="1" s="1"/>
  <c r="G59" i="1"/>
  <c r="H59" i="1"/>
  <c r="G60" i="1" l="1"/>
  <c r="H60" i="1"/>
  <c r="G61" i="1" l="1"/>
  <c r="H61" i="1"/>
  <c r="G62" i="1" l="1"/>
  <c r="H62" i="1"/>
  <c r="H63" i="1" l="1"/>
  <c r="G63" i="1"/>
  <c r="H64" i="1" l="1"/>
  <c r="G64" i="1"/>
  <c r="H65" i="1" l="1"/>
  <c r="G65" i="1"/>
  <c r="G66" i="1" l="1"/>
  <c r="H66" i="1"/>
  <c r="H67" i="1" l="1"/>
  <c r="G67" i="1"/>
  <c r="G70" i="1" s="1"/>
  <c r="H68" i="1" l="1"/>
  <c r="G68" i="1"/>
  <c r="H70" i="1"/>
  <c r="G71" i="1" s="1"/>
  <c r="G78" i="1" s="1"/>
  <c r="E98" i="1" s="1"/>
  <c r="G98" i="1" s="1"/>
  <c r="G100" i="1" l="1"/>
  <c r="F100" i="1"/>
</calcChain>
</file>

<file path=xl/sharedStrings.xml><?xml version="1.0" encoding="utf-8"?>
<sst xmlns="http://schemas.openxmlformats.org/spreadsheetml/2006/main" count="67" uniqueCount="65">
  <si>
    <t>3. Frais d'escompte</t>
  </si>
  <si>
    <t>TOTAL (hors frais d'escompte des effets de commerce  et hors intérêts des obligations cautionnées)</t>
  </si>
  <si>
    <t>TOTAL GENERAL</t>
  </si>
  <si>
    <t xml:space="preserve">Position de trésorerie - découverts </t>
  </si>
  <si>
    <t>Position     des emprunts</t>
  </si>
  <si>
    <t>Solde cumulé des prêts et avances</t>
  </si>
  <si>
    <t>au 1er janvier (ou au 1er mois de l'exercice)</t>
  </si>
  <si>
    <t>au 1er février</t>
  </si>
  <si>
    <t>au 1er mars</t>
  </si>
  <si>
    <t xml:space="preserve">au 1er avril </t>
  </si>
  <si>
    <t xml:space="preserve">au 1er mai </t>
  </si>
  <si>
    <t>au 1er juin</t>
  </si>
  <si>
    <t>au 1er juillet</t>
  </si>
  <si>
    <t>au 1er aout</t>
  </si>
  <si>
    <t>au 1er septembre</t>
  </si>
  <si>
    <t>au 1er octobre</t>
  </si>
  <si>
    <t xml:space="preserve">au 1er novembre </t>
  </si>
  <si>
    <t>au 1er décembre</t>
  </si>
  <si>
    <t>Non pris en compte</t>
  </si>
  <si>
    <t>MOYENNE DES AVANCES</t>
  </si>
  <si>
    <t>Mouvements de l'exercice</t>
  </si>
  <si>
    <t>Montant annuel des prélèvements</t>
  </si>
  <si>
    <t>Solde du compte de l'exploitant</t>
  </si>
  <si>
    <t>Périodes</t>
  </si>
  <si>
    <t>Prélèvements</t>
  </si>
  <si>
    <t>Apports</t>
  </si>
  <si>
    <t>Débiteur</t>
  </si>
  <si>
    <t>Créditeur</t>
  </si>
  <si>
    <t>Dont issus de déficits antérieurs :</t>
  </si>
  <si>
    <t>Au 1er jour</t>
  </si>
  <si>
    <t>TOTAUX</t>
  </si>
  <si>
    <t>NET</t>
  </si>
  <si>
    <t>Montant moyen annuel des prélèvements nets</t>
  </si>
  <si>
    <t>Solde moyen annuel du compte de l'exploitant</t>
  </si>
  <si>
    <t>Frais financiers x Moyenne des prélèvements ou du solde débiteur moyen</t>
  </si>
  <si>
    <t>Moyenne des avances</t>
  </si>
  <si>
    <t>x</t>
  </si>
  <si>
    <t>REINTEGRATION DE FRAIS FINANCIERS</t>
  </si>
  <si>
    <t xml:space="preserve"> - Ne retenir que le montant négatif (débiteur) le plus faible de A1 ou A2</t>
  </si>
  <si>
    <t xml:space="preserve">au 1er jour ne sera retenu que pour la fraction correspondant aux prélèvements nets personnels </t>
  </si>
  <si>
    <t>confirme que l'Administration est en droit de réintégrer les intérêts qui sont réputés correspondre</t>
  </si>
  <si>
    <t>au solde débiteur, même si ces intérêts se rattachent à des emprunts contractés à une époque</t>
  </si>
  <si>
    <t>où le compte de l'exploitant était créditeur.</t>
  </si>
  <si>
    <t>1. Intérêts des emprunts (*)</t>
  </si>
  <si>
    <t>de l'exploitant (à l'exclusion des reports à nouveau négatifs).</t>
  </si>
  <si>
    <t>A1 = X/12</t>
  </si>
  <si>
    <t>A2 = Y/12</t>
  </si>
  <si>
    <t xml:space="preserve"> =X </t>
  </si>
  <si>
    <t xml:space="preserve">  =Y </t>
  </si>
  <si>
    <t xml:space="preserve">2 . Frais financiers provenant de découverts bancaires                                                          </t>
  </si>
  <si>
    <t>soient supérieurs aux apports.</t>
  </si>
  <si>
    <t xml:space="preserve"> - Pour une éventuelle réintégration, il faut que A2 soit débiteur et que les prélèvements</t>
  </si>
  <si>
    <t>Détail des charges d'intérêt de l'exercice</t>
  </si>
  <si>
    <t>Détermination du montant moyen des avances et prêts</t>
  </si>
  <si>
    <t>Calcul du montant des frais financiers non déductibles</t>
  </si>
  <si>
    <t xml:space="preserve"> Quote part des frais financiers non déductibles</t>
  </si>
  <si>
    <t></t>
  </si>
  <si>
    <t xml:space="preserve">Le présent utilitaire vous présente les modalités de calcul des frais financiers non </t>
  </si>
  <si>
    <t xml:space="preserve">déductibles en raison des prélévements de l'exploitant individuel (ou des associés pour les </t>
  </si>
  <si>
    <t>sociétés de personnes).</t>
  </si>
  <si>
    <t>Zones à saisir</t>
  </si>
  <si>
    <r>
      <t>(*)</t>
    </r>
    <r>
      <rPr>
        <u/>
        <sz val="10"/>
        <rFont val="Arial"/>
        <family val="2"/>
      </rPr>
      <t xml:space="preserve"> Intérêts d'emprunt</t>
    </r>
    <r>
      <rPr>
        <sz val="10"/>
        <rFont val="Arial"/>
        <family val="2"/>
      </rPr>
      <t xml:space="preserve"> : infirmant la CCA de Nantes du 21/10/92, le CE du 13/11/98 n° 143 728</t>
    </r>
  </si>
  <si>
    <t xml:space="preserve">Texte officiel : </t>
  </si>
  <si>
    <t>BOI-BIC-CHG-50-40-20120912</t>
  </si>
  <si>
    <t>NB :  Pour le calcul du montant annuel des prélèvements, le solde débiteur du compte de l'exploitant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</si>
</sst>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\ _F_-;\-* #,##0\ _F_-;_-* &quot;-&quot;??\ _F_-;_-@_-"/>
    <numFmt numFmtId="167" formatCode=";;;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9"/>
      <name val="Comic Sans MS"/>
      <family val="4"/>
    </font>
    <font>
      <b/>
      <i/>
      <sz val="10"/>
      <name val="Arial"/>
      <family val="2"/>
    </font>
    <font>
      <b/>
      <u/>
      <sz val="14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FF"/>
      <name val="Arial"/>
      <family val="2"/>
    </font>
    <font>
      <b/>
      <i/>
      <sz val="10"/>
      <color rgb="FF00B0F0"/>
      <name val="Comic Sans MS"/>
      <family val="4"/>
    </font>
    <font>
      <i/>
      <sz val="10"/>
      <color rgb="FFCC3399"/>
      <name val="Arial"/>
      <family val="2"/>
    </font>
    <font>
      <b/>
      <i/>
      <sz val="9"/>
      <color rgb="FFCC3399"/>
      <name val="Comic Sans MS"/>
      <family val="4"/>
    </font>
    <font>
      <b/>
      <sz val="10"/>
      <color rgb="FFE7267C"/>
      <name val="Comic Sans MS"/>
      <family val="4"/>
    </font>
    <font>
      <b/>
      <u/>
      <sz val="12"/>
      <name val="Century Gothic"/>
      <family val="2"/>
    </font>
    <font>
      <b/>
      <sz val="10"/>
      <color rgb="FFE7267C"/>
      <name val="Arial"/>
      <family val="2"/>
    </font>
    <font>
      <sz val="10"/>
      <color rgb="FFE7267C"/>
      <name val="Arial"/>
      <family val="2"/>
    </font>
    <font>
      <i/>
      <sz val="10"/>
      <color rgb="FFE7267C"/>
      <name val="Arial"/>
      <family val="2"/>
    </font>
    <font>
      <b/>
      <u/>
      <sz val="11"/>
      <color rgb="FFE7267C"/>
      <name val="Century Gothic"/>
      <family val="2"/>
    </font>
    <font>
      <b/>
      <sz val="11"/>
      <color rgb="FFE7267C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A50C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4" xfId="0" applyFont="1" applyBorder="1"/>
    <xf numFmtId="0" fontId="2" fillId="0" borderId="3" xfId="0" applyFont="1" applyBorder="1"/>
    <xf numFmtId="0" fontId="2" fillId="0" borderId="0" xfId="0" applyFont="1"/>
    <xf numFmtId="166" fontId="0" fillId="0" borderId="6" xfId="2" applyNumberFormat="1" applyFont="1" applyBorder="1"/>
    <xf numFmtId="166" fontId="1" fillId="0" borderId="7" xfId="2" applyNumberFormat="1" applyFont="1" applyBorder="1"/>
    <xf numFmtId="166" fontId="0" fillId="0" borderId="8" xfId="2" applyNumberFormat="1" applyFont="1" applyBorder="1"/>
    <xf numFmtId="38" fontId="0" fillId="0" borderId="6" xfId="2" applyNumberFormat="1" applyFont="1" applyBorder="1"/>
    <xf numFmtId="38" fontId="0" fillId="0" borderId="8" xfId="2" applyNumberFormat="1" applyFont="1" applyBorder="1"/>
    <xf numFmtId="38" fontId="0" fillId="0" borderId="7" xfId="2" applyNumberFormat="1" applyFont="1" applyBorder="1"/>
    <xf numFmtId="38" fontId="0" fillId="0" borderId="9" xfId="2" applyNumberFormat="1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0" xfId="0" applyBorder="1"/>
    <xf numFmtId="166" fontId="0" fillId="0" borderId="3" xfId="2" applyNumberFormat="1" applyFont="1" applyBorder="1"/>
    <xf numFmtId="0" fontId="1" fillId="0" borderId="0" xfId="0" applyFont="1"/>
    <xf numFmtId="38" fontId="1" fillId="0" borderId="0" xfId="0" applyNumberFormat="1" applyFont="1"/>
    <xf numFmtId="166" fontId="1" fillId="0" borderId="0" xfId="2" applyNumberFormat="1" applyFont="1" applyAlignment="1">
      <alignment horizontal="center"/>
    </xf>
    <xf numFmtId="38" fontId="0" fillId="0" borderId="0" xfId="2" applyNumberFormat="1" applyFont="1" applyBorder="1"/>
    <xf numFmtId="0" fontId="1" fillId="0" borderId="11" xfId="0" applyFont="1" applyBorder="1" applyAlignment="1">
      <alignment horizontal="center"/>
    </xf>
    <xf numFmtId="166" fontId="1" fillId="0" borderId="11" xfId="2" applyNumberFormat="1" applyFont="1" applyFill="1" applyBorder="1"/>
    <xf numFmtId="166" fontId="1" fillId="0" borderId="0" xfId="0" applyNumberFormat="1" applyFont="1"/>
    <xf numFmtId="0" fontId="5" fillId="0" borderId="0" xfId="0" applyFont="1"/>
    <xf numFmtId="166" fontId="0" fillId="0" borderId="6" xfId="2" applyNumberFormat="1" applyFont="1" applyBorder="1" applyProtection="1">
      <protection locked="0"/>
    </xf>
    <xf numFmtId="166" fontId="0" fillId="0" borderId="6" xfId="2" applyNumberFormat="1" applyFont="1" applyBorder="1" applyProtection="1"/>
    <xf numFmtId="166" fontId="0" fillId="0" borderId="12" xfId="2" applyNumberFormat="1" applyFont="1" applyBorder="1"/>
    <xf numFmtId="167" fontId="0" fillId="0" borderId="0" xfId="0" applyNumberFormat="1"/>
    <xf numFmtId="38" fontId="1" fillId="0" borderId="0" xfId="2" applyNumberFormat="1" applyFont="1" applyFill="1"/>
    <xf numFmtId="0" fontId="2" fillId="2" borderId="13" xfId="0" applyFont="1" applyFill="1" applyBorder="1" applyAlignment="1">
      <alignment horizontal="center" vertical="justify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0" fillId="2" borderId="3" xfId="0" applyFill="1" applyBorder="1"/>
    <xf numFmtId="0" fontId="0" fillId="2" borderId="0" xfId="0" applyFill="1"/>
    <xf numFmtId="0" fontId="0" fillId="2" borderId="10" xfId="0" applyFill="1" applyBorder="1" applyAlignment="1">
      <alignment horizontal="centerContinuous" vertical="center"/>
    </xf>
    <xf numFmtId="0" fontId="0" fillId="2" borderId="14" xfId="0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Continuous" vertical="justify" wrapText="1"/>
    </xf>
    <xf numFmtId="0" fontId="0" fillId="2" borderId="14" xfId="0" applyFill="1" applyBorder="1" applyAlignment="1">
      <alignment horizontal="centerContinuous" vertical="justify" wrapText="1"/>
    </xf>
    <xf numFmtId="0" fontId="0" fillId="2" borderId="15" xfId="0" applyFill="1" applyBorder="1" applyAlignment="1">
      <alignment horizontal="centerContinuous" vertical="justify" wrapText="1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38" fontId="1" fillId="2" borderId="0" xfId="2" applyNumberFormat="1" applyFont="1" applyFill="1"/>
    <xf numFmtId="0" fontId="1" fillId="2" borderId="11" xfId="0" applyFont="1" applyFill="1" applyBorder="1"/>
    <xf numFmtId="0" fontId="1" fillId="2" borderId="0" xfId="0" applyFont="1" applyFill="1" applyAlignment="1">
      <alignment horizontal="centerContinuous"/>
    </xf>
    <xf numFmtId="38" fontId="0" fillId="0" borderId="5" xfId="3" applyNumberFormat="1" applyFont="1" applyBorder="1" applyAlignment="1">
      <alignment horizontal="right"/>
    </xf>
    <xf numFmtId="38" fontId="0" fillId="0" borderId="7" xfId="3" applyNumberFormat="1" applyFont="1" applyBorder="1" applyAlignment="1">
      <alignment horizontal="right"/>
    </xf>
    <xf numFmtId="38" fontId="0" fillId="0" borderId="8" xfId="3" applyNumberFormat="1" applyFont="1" applyBorder="1" applyAlignment="1">
      <alignment horizontal="right"/>
    </xf>
    <xf numFmtId="0" fontId="12" fillId="0" borderId="0" xfId="0" applyFont="1"/>
    <xf numFmtId="49" fontId="13" fillId="0" borderId="0" xfId="0" applyNumberFormat="1" applyFont="1"/>
    <xf numFmtId="0" fontId="14" fillId="0" borderId="0" xfId="0" applyFont="1"/>
    <xf numFmtId="0" fontId="15" fillId="0" borderId="0" xfId="0" applyFont="1"/>
    <xf numFmtId="0" fontId="2" fillId="3" borderId="10" xfId="0" applyFont="1" applyFill="1" applyBorder="1" applyAlignment="1">
      <alignment horizontal="centerContinuous" vertical="justify" wrapText="1"/>
    </xf>
    <xf numFmtId="0" fontId="2" fillId="3" borderId="15" xfId="0" applyFont="1" applyFill="1" applyBorder="1" applyAlignment="1">
      <alignment horizontal="centerContinuous" vertical="justify" wrapText="1"/>
    </xf>
    <xf numFmtId="0" fontId="2" fillId="3" borderId="14" xfId="0" applyFont="1" applyFill="1" applyBorder="1" applyAlignment="1">
      <alignment horizontal="centerContinuous" vertical="justify" wrapText="1"/>
    </xf>
    <xf numFmtId="166" fontId="1" fillId="3" borderId="13" xfId="2" applyNumberFormat="1" applyFont="1" applyFill="1" applyBorder="1"/>
    <xf numFmtId="0" fontId="1" fillId="3" borderId="1" xfId="0" applyFont="1" applyFill="1" applyBorder="1" applyAlignment="1">
      <alignment horizontal="centerContinuous"/>
    </xf>
    <xf numFmtId="0" fontId="1" fillId="3" borderId="2" xfId="0" applyFont="1" applyFill="1" applyBorder="1" applyAlignment="1">
      <alignment horizontal="centerContinuous"/>
    </xf>
    <xf numFmtId="38" fontId="1" fillId="3" borderId="12" xfId="2" applyNumberFormat="1" applyFont="1" applyFill="1" applyBorder="1"/>
    <xf numFmtId="0" fontId="0" fillId="3" borderId="5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38" fontId="2" fillId="3" borderId="7" xfId="2" applyNumberFormat="1" applyFont="1" applyFill="1" applyBorder="1"/>
    <xf numFmtId="0" fontId="1" fillId="3" borderId="3" xfId="0" applyFont="1" applyFill="1" applyBorder="1"/>
    <xf numFmtId="38" fontId="1" fillId="3" borderId="3" xfId="2" applyNumberFormat="1" applyFont="1" applyFill="1" applyBorder="1" applyAlignment="1">
      <alignment horizontal="centerContinuous"/>
    </xf>
    <xf numFmtId="38" fontId="1" fillId="3" borderId="8" xfId="2" applyNumberFormat="1" applyFont="1" applyFill="1" applyBorder="1" applyAlignment="1">
      <alignment horizontal="centerContinuous"/>
    </xf>
    <xf numFmtId="38" fontId="1" fillId="3" borderId="0" xfId="2" applyNumberFormat="1" applyFont="1" applyFill="1" applyBorder="1" applyAlignment="1">
      <alignment horizontal="centerContinuous"/>
    </xf>
    <xf numFmtId="38" fontId="1" fillId="3" borderId="1" xfId="2" applyNumberFormat="1" applyFont="1" applyFill="1" applyBorder="1" applyAlignment="1">
      <alignment horizontal="centerContinuous"/>
    </xf>
    <xf numFmtId="38" fontId="1" fillId="3" borderId="16" xfId="2" applyNumberFormat="1" applyFont="1" applyFill="1" applyBorder="1" applyAlignment="1">
      <alignment horizontal="centerContinuous"/>
    </xf>
    <xf numFmtId="0" fontId="0" fillId="3" borderId="5" xfId="0" applyFill="1" applyBorder="1"/>
    <xf numFmtId="0" fontId="1" fillId="3" borderId="5" xfId="0" applyFont="1" applyFill="1" applyBorder="1"/>
    <xf numFmtId="0" fontId="1" fillId="3" borderId="9" xfId="0" applyFont="1" applyFill="1" applyBorder="1"/>
    <xf numFmtId="166" fontId="8" fillId="4" borderId="7" xfId="2" applyNumberFormat="1" applyFont="1" applyFill="1" applyBorder="1" applyAlignment="1">
      <alignment horizontal="centerContinuous" vertical="justify" wrapText="1"/>
    </xf>
    <xf numFmtId="166" fontId="1" fillId="3" borderId="0" xfId="2" applyNumberFormat="1" applyFont="1" applyFill="1" applyBorder="1" applyAlignment="1">
      <alignment horizontal="left"/>
    </xf>
    <xf numFmtId="0" fontId="7" fillId="5" borderId="0" xfId="0" applyFont="1" applyFill="1"/>
    <xf numFmtId="166" fontId="7" fillId="5" borderId="0" xfId="2" applyNumberFormat="1" applyFont="1" applyFill="1" applyBorder="1" applyProtection="1">
      <protection locked="0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0" borderId="0" xfId="1"/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6" fillId="0" borderId="0" xfId="0" applyFont="1"/>
    <xf numFmtId="0" fontId="0" fillId="6" borderId="0" xfId="0" applyFill="1" applyAlignment="1">
      <alignment horizontal="centerContinuous"/>
    </xf>
    <xf numFmtId="0" fontId="17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Continuous"/>
    </xf>
    <xf numFmtId="0" fontId="17" fillId="6" borderId="0" xfId="0" applyFont="1" applyFill="1" applyAlignment="1" applyProtection="1">
      <alignment horizontal="left"/>
    </xf>
    <xf numFmtId="0" fontId="3" fillId="6" borderId="0" xfId="0" applyFont="1" applyFill="1" applyAlignment="1">
      <alignment horizontal="centerContinuous"/>
    </xf>
    <xf numFmtId="0" fontId="0" fillId="6" borderId="0" xfId="0" applyFill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10" fillId="6" borderId="0" xfId="0" applyFont="1" applyFill="1"/>
    <xf numFmtId="166" fontId="10" fillId="7" borderId="0" xfId="2" applyNumberFormat="1" applyFont="1" applyFill="1" applyBorder="1" applyProtection="1">
      <protection locked="0"/>
    </xf>
    <xf numFmtId="166" fontId="2" fillId="7" borderId="12" xfId="2" applyNumberFormat="1" applyFont="1" applyFill="1" applyBorder="1" applyProtection="1">
      <protection locked="0"/>
    </xf>
    <xf numFmtId="166" fontId="2" fillId="7" borderId="6" xfId="2" applyNumberFormat="1" applyFont="1" applyFill="1" applyBorder="1" applyAlignment="1" applyProtection="1">
      <alignment horizontal="right" vertical="top"/>
      <protection locked="0"/>
    </xf>
    <xf numFmtId="166" fontId="2" fillId="7" borderId="6" xfId="2" applyNumberFormat="1" applyFont="1" applyFill="1" applyBorder="1" applyProtection="1">
      <protection locked="0"/>
    </xf>
    <xf numFmtId="38" fontId="2" fillId="7" borderId="6" xfId="2" applyNumberFormat="1" applyFont="1" applyFill="1" applyBorder="1" applyProtection="1">
      <protection locked="0"/>
    </xf>
    <xf numFmtId="166" fontId="2" fillId="7" borderId="9" xfId="2" applyNumberFormat="1" applyFont="1" applyFill="1" applyBorder="1" applyProtection="1">
      <protection locked="0"/>
    </xf>
  </cellXfs>
  <cellStyles count="4">
    <cellStyle name="Lien hypertexte" xfId="1" builtinId="8"/>
    <cellStyle name="Milliers" xfId="2" builtinId="3"/>
    <cellStyle name="Monétaire" xfId="3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A50C"/>
      <color rgb="FFE7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54</xdr:row>
      <xdr:rowOff>180975</xdr:rowOff>
    </xdr:from>
    <xdr:to>
      <xdr:col>6</xdr:col>
      <xdr:colOff>809625</xdr:colOff>
      <xdr:row>54</xdr:row>
      <xdr:rowOff>180975</xdr:rowOff>
    </xdr:to>
    <xdr:sp macro="" textlink="">
      <xdr:nvSpPr>
        <xdr:cNvPr id="1269" name="Line 7">
          <a:extLst>
            <a:ext uri="{FF2B5EF4-FFF2-40B4-BE49-F238E27FC236}">
              <a16:creationId xmlns:a16="http://schemas.microsoft.com/office/drawing/2014/main" id="{2DA37605-3698-414D-AE25-A1F81AE2FC02}"/>
            </a:ext>
          </a:extLst>
        </xdr:cNvPr>
        <xdr:cNvSpPr>
          <a:spLocks noChangeShapeType="1"/>
        </xdr:cNvSpPr>
      </xdr:nvSpPr>
      <xdr:spPr bwMode="auto">
        <a:xfrm>
          <a:off x="4791075" y="10572750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657225</xdr:colOff>
      <xdr:row>54</xdr:row>
      <xdr:rowOff>180975</xdr:rowOff>
    </xdr:from>
    <xdr:to>
      <xdr:col>6</xdr:col>
      <xdr:colOff>657225</xdr:colOff>
      <xdr:row>54</xdr:row>
      <xdr:rowOff>276225</xdr:rowOff>
    </xdr:to>
    <xdr:sp macro="" textlink="">
      <xdr:nvSpPr>
        <xdr:cNvPr id="1270" name="Line 9">
          <a:extLst>
            <a:ext uri="{FF2B5EF4-FFF2-40B4-BE49-F238E27FC236}">
              <a16:creationId xmlns:a16="http://schemas.microsoft.com/office/drawing/2014/main" id="{B4147A02-2543-4AB7-865D-8D62F2D2E08E}"/>
            </a:ext>
          </a:extLst>
        </xdr:cNvPr>
        <xdr:cNvSpPr>
          <a:spLocks noChangeShapeType="1"/>
        </xdr:cNvSpPr>
      </xdr:nvSpPr>
      <xdr:spPr bwMode="auto">
        <a:xfrm flipV="1">
          <a:off x="4791075" y="1057275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771525</xdr:colOff>
      <xdr:row>54</xdr:row>
      <xdr:rowOff>133350</xdr:rowOff>
    </xdr:from>
    <xdr:to>
      <xdr:col>6</xdr:col>
      <xdr:colOff>819150</xdr:colOff>
      <xdr:row>54</xdr:row>
      <xdr:rowOff>180975</xdr:rowOff>
    </xdr:to>
    <xdr:sp macro="" textlink="">
      <xdr:nvSpPr>
        <xdr:cNvPr id="1271" name="Line 10">
          <a:extLst>
            <a:ext uri="{FF2B5EF4-FFF2-40B4-BE49-F238E27FC236}">
              <a16:creationId xmlns:a16="http://schemas.microsoft.com/office/drawing/2014/main" id="{863C91CF-D7CE-44CA-8ECD-7526A3D84C35}"/>
            </a:ext>
          </a:extLst>
        </xdr:cNvPr>
        <xdr:cNvSpPr>
          <a:spLocks noChangeShapeType="1"/>
        </xdr:cNvSpPr>
      </xdr:nvSpPr>
      <xdr:spPr bwMode="auto">
        <a:xfrm>
          <a:off x="4905375" y="10525125"/>
          <a:ext cx="47625" cy="47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752475</xdr:colOff>
      <xdr:row>54</xdr:row>
      <xdr:rowOff>180975</xdr:rowOff>
    </xdr:from>
    <xdr:to>
      <xdr:col>6</xdr:col>
      <xdr:colOff>809625</xdr:colOff>
      <xdr:row>54</xdr:row>
      <xdr:rowOff>238125</xdr:rowOff>
    </xdr:to>
    <xdr:sp macro="" textlink="">
      <xdr:nvSpPr>
        <xdr:cNvPr id="1272" name="Line 13">
          <a:extLst>
            <a:ext uri="{FF2B5EF4-FFF2-40B4-BE49-F238E27FC236}">
              <a16:creationId xmlns:a16="http://schemas.microsoft.com/office/drawing/2014/main" id="{3B5DE40F-7589-451B-8537-A7601D745455}"/>
            </a:ext>
          </a:extLst>
        </xdr:cNvPr>
        <xdr:cNvSpPr>
          <a:spLocks noChangeShapeType="1"/>
        </xdr:cNvSpPr>
      </xdr:nvSpPr>
      <xdr:spPr bwMode="auto">
        <a:xfrm flipH="1">
          <a:off x="4886325" y="10572750"/>
          <a:ext cx="571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38100</xdr:rowOff>
    </xdr:from>
    <xdr:to>
      <xdr:col>2</xdr:col>
      <xdr:colOff>409575</xdr:colOff>
      <xdr:row>3</xdr:row>
      <xdr:rowOff>163449</xdr:rowOff>
    </xdr:to>
    <xdr:pic>
      <xdr:nvPicPr>
        <xdr:cNvPr id="2" name="Image 1" descr="Une image contenant Police, Graphique, graphisme, logo&#10;&#10;Description générée automatiquement">
          <a:extLst>
            <a:ext uri="{FF2B5EF4-FFF2-40B4-BE49-F238E27FC236}">
              <a16:creationId xmlns:a16="http://schemas.microsoft.com/office/drawing/2014/main" id="{36D9602A-BD26-1FB6-6732-1E4C228BF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1266825" cy="658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ofip.impots.gouv.fr/bofip/2112-PGP.html?identifiant=BOI-BIC-CHG-50-40-20120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103"/>
  <sheetViews>
    <sheetView showGridLines="0" showRowColHeaders="0" showZeros="0" tabSelected="1" zoomScaleNormal="100" workbookViewId="0">
      <selection activeCell="B5" sqref="B5"/>
    </sheetView>
  </sheetViews>
  <sheetFormatPr baseColWidth="10" defaultRowHeight="12.75" x14ac:dyDescent="0.2"/>
  <cols>
    <col min="1" max="1" width="2.42578125" customWidth="1"/>
    <col min="4" max="4" width="13.85546875" customWidth="1"/>
    <col min="7" max="7" width="13.5703125" customWidth="1"/>
  </cols>
  <sheetData>
    <row r="1" spans="2:9" x14ac:dyDescent="0.2">
      <c r="H1" s="32">
        <v>6.5595699999999999</v>
      </c>
    </row>
    <row r="2" spans="2:9" ht="16.5" x14ac:dyDescent="0.35">
      <c r="H2" s="56"/>
    </row>
    <row r="4" spans="2:9" ht="18" x14ac:dyDescent="0.25">
      <c r="B4" s="86" t="s">
        <v>37</v>
      </c>
      <c r="C4" s="85"/>
      <c r="D4" s="82"/>
      <c r="E4" s="83"/>
      <c r="F4" s="83"/>
      <c r="G4" s="84"/>
      <c r="H4" s="83"/>
      <c r="I4" s="28"/>
    </row>
    <row r="5" spans="2:9" ht="15.75" x14ac:dyDescent="0.35">
      <c r="C5" s="58"/>
      <c r="D5" s="58"/>
      <c r="E5" s="58"/>
      <c r="F5" s="58"/>
      <c r="G5" s="58"/>
      <c r="H5" s="58"/>
      <c r="I5" s="55"/>
    </row>
    <row r="6" spans="2:9" ht="16.5" x14ac:dyDescent="0.35">
      <c r="B6" s="94" t="s">
        <v>57</v>
      </c>
      <c r="C6" s="58"/>
      <c r="D6" s="58"/>
      <c r="E6" s="58"/>
      <c r="F6" s="58"/>
      <c r="G6" s="58"/>
      <c r="H6" s="58"/>
      <c r="I6" s="55"/>
    </row>
    <row r="7" spans="2:9" ht="16.5" x14ac:dyDescent="0.35">
      <c r="B7" s="94" t="s">
        <v>58</v>
      </c>
      <c r="C7" s="80"/>
      <c r="D7" s="80"/>
      <c r="E7" s="80"/>
      <c r="F7" s="80"/>
      <c r="G7" s="80"/>
      <c r="H7" s="81"/>
    </row>
    <row r="8" spans="2:9" ht="16.5" x14ac:dyDescent="0.35">
      <c r="B8" s="94" t="s">
        <v>59</v>
      </c>
      <c r="C8" s="80"/>
      <c r="D8" s="80"/>
      <c r="E8" s="80"/>
      <c r="F8" s="80"/>
      <c r="G8" s="80"/>
      <c r="H8" s="81"/>
    </row>
    <row r="9" spans="2:9" ht="15.75" x14ac:dyDescent="0.35">
      <c r="B9" s="58"/>
      <c r="C9" s="80"/>
      <c r="E9" s="80"/>
      <c r="F9" s="80"/>
      <c r="G9" s="108" t="s">
        <v>60</v>
      </c>
      <c r="H9" s="80"/>
    </row>
    <row r="10" spans="2:9" ht="15" x14ac:dyDescent="0.2">
      <c r="B10" s="96" t="s">
        <v>52</v>
      </c>
      <c r="C10" s="97"/>
      <c r="D10" s="98"/>
      <c r="E10" s="98"/>
      <c r="F10" s="95"/>
      <c r="G10" s="101"/>
    </row>
    <row r="11" spans="2:9" ht="13.5" thickBot="1" x14ac:dyDescent="0.25"/>
    <row r="12" spans="2:9" x14ac:dyDescent="0.2">
      <c r="B12" s="36" t="s">
        <v>43</v>
      </c>
      <c r="C12" s="37"/>
      <c r="D12" s="37"/>
      <c r="E12" s="37"/>
      <c r="F12" s="109"/>
    </row>
    <row r="13" spans="2:9" x14ac:dyDescent="0.2">
      <c r="B13" s="8"/>
      <c r="C13" s="9"/>
      <c r="D13" s="9"/>
      <c r="E13" s="9"/>
      <c r="F13" s="10"/>
    </row>
    <row r="14" spans="2:9" ht="25.5" customHeight="1" x14ac:dyDescent="0.2">
      <c r="B14" s="89" t="s">
        <v>49</v>
      </c>
      <c r="C14" s="90"/>
      <c r="D14" s="90"/>
      <c r="E14" s="91"/>
      <c r="F14" s="110"/>
    </row>
    <row r="15" spans="2:9" x14ac:dyDescent="0.2">
      <c r="B15" s="8"/>
      <c r="C15" s="9"/>
      <c r="D15" s="9"/>
      <c r="E15" s="9"/>
      <c r="F15" s="10"/>
    </row>
    <row r="16" spans="2:9" x14ac:dyDescent="0.2">
      <c r="B16" s="8" t="s">
        <v>0</v>
      </c>
      <c r="C16" s="9"/>
      <c r="D16" s="9"/>
      <c r="E16" s="9"/>
      <c r="F16" s="111"/>
    </row>
    <row r="17" spans="2:7" ht="13.5" thickBot="1" x14ac:dyDescent="0.25">
      <c r="B17" s="8"/>
      <c r="C17" s="9"/>
      <c r="D17" s="9"/>
      <c r="E17" s="9"/>
      <c r="F17" s="10"/>
    </row>
    <row r="18" spans="2:7" ht="25.5" customHeight="1" thickBot="1" x14ac:dyDescent="0.25">
      <c r="B18" s="59" t="s">
        <v>1</v>
      </c>
      <c r="C18" s="60"/>
      <c r="D18" s="60"/>
      <c r="E18" s="61"/>
      <c r="F18" s="62">
        <f>SUM(F12,F14)</f>
        <v>0</v>
      </c>
    </row>
    <row r="19" spans="2:7" ht="28.5" customHeight="1" thickBot="1" x14ac:dyDescent="0.25">
      <c r="B19" s="6" t="s">
        <v>2</v>
      </c>
      <c r="C19" s="7"/>
      <c r="D19" s="5"/>
      <c r="E19" s="5"/>
      <c r="F19" s="11">
        <f>SUM(F12,F14,F16)</f>
        <v>0</v>
      </c>
    </row>
    <row r="21" spans="2:7" x14ac:dyDescent="0.2">
      <c r="B21" s="87" t="s">
        <v>61</v>
      </c>
    </row>
    <row r="22" spans="2:7" x14ac:dyDescent="0.2">
      <c r="B22" t="s">
        <v>40</v>
      </c>
    </row>
    <row r="23" spans="2:7" x14ac:dyDescent="0.2">
      <c r="B23" t="s">
        <v>41</v>
      </c>
    </row>
    <row r="24" spans="2:7" x14ac:dyDescent="0.2">
      <c r="B24" t="s">
        <v>42</v>
      </c>
    </row>
    <row r="27" spans="2:7" ht="15.75" x14ac:dyDescent="0.25">
      <c r="B27" s="99" t="s">
        <v>53</v>
      </c>
      <c r="C27" s="99"/>
      <c r="D27" s="99"/>
      <c r="E27" s="99"/>
      <c r="F27" s="99"/>
      <c r="G27" s="100"/>
    </row>
    <row r="28" spans="2:7" ht="13.5" thickBot="1" x14ac:dyDescent="0.25"/>
    <row r="29" spans="2:7" ht="39.75" customHeight="1" thickBot="1" x14ac:dyDescent="0.25">
      <c r="B29" s="2"/>
      <c r="C29" s="3"/>
      <c r="D29" s="3"/>
      <c r="E29" s="34" t="s">
        <v>3</v>
      </c>
      <c r="F29" s="34" t="s">
        <v>4</v>
      </c>
      <c r="G29" s="35" t="s">
        <v>5</v>
      </c>
    </row>
    <row r="30" spans="2:7" x14ac:dyDescent="0.2">
      <c r="B30" s="4"/>
      <c r="E30" s="10"/>
      <c r="F30" s="10"/>
      <c r="G30" s="12"/>
    </row>
    <row r="31" spans="2:7" x14ac:dyDescent="0.2">
      <c r="B31" s="4" t="s">
        <v>6</v>
      </c>
      <c r="E31" s="112"/>
      <c r="F31" s="111"/>
      <c r="G31" s="14">
        <f>IF(E31&lt;0,F31-E31,F31)</f>
        <v>0</v>
      </c>
    </row>
    <row r="32" spans="2:7" x14ac:dyDescent="0.2">
      <c r="B32" s="4" t="s">
        <v>7</v>
      </c>
      <c r="E32" s="112"/>
      <c r="F32" s="111"/>
      <c r="G32" s="14">
        <f t="shared" ref="G32:G44" si="0">IF(E32&lt;0,F32-E32,F32)</f>
        <v>0</v>
      </c>
    </row>
    <row r="33" spans="2:7" x14ac:dyDescent="0.2">
      <c r="B33" s="4" t="s">
        <v>8</v>
      </c>
      <c r="E33" s="112"/>
      <c r="F33" s="111"/>
      <c r="G33" s="14">
        <f t="shared" si="0"/>
        <v>0</v>
      </c>
    </row>
    <row r="34" spans="2:7" x14ac:dyDescent="0.2">
      <c r="B34" s="4" t="s">
        <v>9</v>
      </c>
      <c r="E34" s="112"/>
      <c r="F34" s="111"/>
      <c r="G34" s="14">
        <f t="shared" si="0"/>
        <v>0</v>
      </c>
    </row>
    <row r="35" spans="2:7" x14ac:dyDescent="0.2">
      <c r="B35" s="4" t="s">
        <v>10</v>
      </c>
      <c r="E35" s="112"/>
      <c r="F35" s="111"/>
      <c r="G35" s="14">
        <f t="shared" si="0"/>
        <v>0</v>
      </c>
    </row>
    <row r="36" spans="2:7" x14ac:dyDescent="0.2">
      <c r="B36" s="4" t="s">
        <v>11</v>
      </c>
      <c r="E36" s="112"/>
      <c r="F36" s="111"/>
      <c r="G36" s="14">
        <f t="shared" si="0"/>
        <v>0</v>
      </c>
    </row>
    <row r="37" spans="2:7" x14ac:dyDescent="0.2">
      <c r="B37" s="4" t="s">
        <v>12</v>
      </c>
      <c r="E37" s="112"/>
      <c r="F37" s="111"/>
      <c r="G37" s="14">
        <f t="shared" si="0"/>
        <v>0</v>
      </c>
    </row>
    <row r="38" spans="2:7" x14ac:dyDescent="0.2">
      <c r="B38" s="4" t="s">
        <v>13</v>
      </c>
      <c r="E38" s="112"/>
      <c r="F38" s="111"/>
      <c r="G38" s="14">
        <f t="shared" si="0"/>
        <v>0</v>
      </c>
    </row>
    <row r="39" spans="2:7" x14ac:dyDescent="0.2">
      <c r="B39" s="4" t="s">
        <v>14</v>
      </c>
      <c r="E39" s="112"/>
      <c r="F39" s="111"/>
      <c r="G39" s="14">
        <f t="shared" si="0"/>
        <v>0</v>
      </c>
    </row>
    <row r="40" spans="2:7" x14ac:dyDescent="0.2">
      <c r="B40" s="4" t="s">
        <v>15</v>
      </c>
      <c r="E40" s="112"/>
      <c r="F40" s="111"/>
      <c r="G40" s="14">
        <f t="shared" si="0"/>
        <v>0</v>
      </c>
    </row>
    <row r="41" spans="2:7" x14ac:dyDescent="0.2">
      <c r="B41" s="4" t="s">
        <v>16</v>
      </c>
      <c r="E41" s="112"/>
      <c r="F41" s="111"/>
      <c r="G41" s="14">
        <f t="shared" si="0"/>
        <v>0</v>
      </c>
    </row>
    <row r="42" spans="2:7" x14ac:dyDescent="0.2">
      <c r="B42" s="4" t="s">
        <v>17</v>
      </c>
      <c r="E42" s="112"/>
      <c r="F42" s="111"/>
      <c r="G42" s="14">
        <f t="shared" si="0"/>
        <v>0</v>
      </c>
    </row>
    <row r="43" spans="2:7" x14ac:dyDescent="0.2">
      <c r="B43" s="4"/>
      <c r="E43" s="13"/>
      <c r="F43" s="10"/>
      <c r="G43" s="14"/>
    </row>
    <row r="44" spans="2:7" x14ac:dyDescent="0.2">
      <c r="B44" s="38" t="s">
        <v>18</v>
      </c>
      <c r="C44" s="39"/>
      <c r="D44" s="39"/>
      <c r="E44" s="112"/>
      <c r="F44" s="111"/>
      <c r="G44" s="14">
        <f t="shared" si="0"/>
        <v>0</v>
      </c>
    </row>
    <row r="45" spans="2:7" ht="13.5" thickBot="1" x14ac:dyDescent="0.25">
      <c r="B45" s="4"/>
      <c r="E45" s="13"/>
      <c r="F45" s="13"/>
      <c r="G45" s="14"/>
    </row>
    <row r="46" spans="2:7" ht="25.5" customHeight="1" x14ac:dyDescent="0.2">
      <c r="B46" s="63" t="s">
        <v>19</v>
      </c>
      <c r="C46" s="64"/>
      <c r="D46" s="64"/>
      <c r="E46" s="65">
        <f>(SUM(G31:G42)/12)</f>
        <v>0</v>
      </c>
      <c r="F46" s="13"/>
      <c r="G46" s="14"/>
    </row>
    <row r="47" spans="2:7" ht="13.5" thickBot="1" x14ac:dyDescent="0.25">
      <c r="B47" s="66"/>
      <c r="C47" s="67"/>
      <c r="D47" s="67"/>
      <c r="E47" s="68"/>
      <c r="F47" s="15"/>
      <c r="G47" s="16"/>
    </row>
    <row r="48" spans="2:7" x14ac:dyDescent="0.2">
      <c r="B48" s="18"/>
      <c r="C48" s="18"/>
      <c r="D48" s="18"/>
      <c r="E48" s="24"/>
      <c r="F48" s="24"/>
      <c r="G48" s="24"/>
    </row>
    <row r="49" spans="2:8" x14ac:dyDescent="0.2">
      <c r="B49" s="18"/>
      <c r="C49" s="18"/>
      <c r="D49" s="18"/>
      <c r="E49" s="24"/>
      <c r="F49" s="24"/>
      <c r="G49" s="24"/>
    </row>
    <row r="50" spans="2:8" ht="15" x14ac:dyDescent="0.2">
      <c r="B50" s="99" t="s">
        <v>54</v>
      </c>
      <c r="C50" s="99"/>
      <c r="D50" s="99"/>
      <c r="E50" s="99"/>
      <c r="F50" s="99"/>
      <c r="G50" s="99"/>
      <c r="H50" s="99"/>
    </row>
    <row r="52" spans="2:8" ht="13.5" thickBot="1" x14ac:dyDescent="0.25"/>
    <row r="53" spans="2:8" ht="26.25" thickBot="1" x14ac:dyDescent="0.25">
      <c r="B53" s="19"/>
      <c r="C53" s="40" t="s">
        <v>20</v>
      </c>
      <c r="D53" s="41"/>
      <c r="E53" s="42" t="s">
        <v>21</v>
      </c>
      <c r="F53" s="43"/>
      <c r="G53" s="44" t="s">
        <v>22</v>
      </c>
      <c r="H53" s="43"/>
    </row>
    <row r="54" spans="2:8" ht="13.5" thickBot="1" x14ac:dyDescent="0.25">
      <c r="B54" s="46" t="s">
        <v>23</v>
      </c>
      <c r="C54" s="45" t="s">
        <v>24</v>
      </c>
      <c r="D54" s="45" t="s">
        <v>25</v>
      </c>
      <c r="E54" s="46" t="s">
        <v>24</v>
      </c>
      <c r="F54" s="45" t="s">
        <v>25</v>
      </c>
      <c r="G54" s="45" t="s">
        <v>26</v>
      </c>
      <c r="H54" s="47" t="s">
        <v>27</v>
      </c>
    </row>
    <row r="55" spans="2:8" ht="25.5" customHeight="1" thickBot="1" x14ac:dyDescent="0.25">
      <c r="B55" s="4"/>
      <c r="C55" s="31"/>
      <c r="D55" s="10"/>
      <c r="E55" s="20"/>
      <c r="F55" s="78" t="s">
        <v>28</v>
      </c>
      <c r="G55" s="78"/>
      <c r="H55" s="113"/>
    </row>
    <row r="56" spans="2:8" x14ac:dyDescent="0.2">
      <c r="B56" s="38" t="s">
        <v>29</v>
      </c>
      <c r="C56" s="30"/>
      <c r="D56" s="30"/>
      <c r="E56" s="20">
        <f>IF(H55&gt;G56," ",G56-H55)</f>
        <v>0</v>
      </c>
      <c r="F56" s="29"/>
      <c r="G56" s="111"/>
      <c r="H56" s="111"/>
    </row>
    <row r="57" spans="2:8" x14ac:dyDescent="0.2">
      <c r="B57" s="17">
        <v>1</v>
      </c>
      <c r="C57" s="111"/>
      <c r="D57" s="111"/>
      <c r="E57" s="20">
        <f>SUM(E56,C57)</f>
        <v>0</v>
      </c>
      <c r="F57" s="10">
        <f>D57</f>
        <v>0</v>
      </c>
      <c r="G57" s="10">
        <f>IF(H56-G56-C57+D57&lt;0,ABS(H56-G56-C57+D57),0)</f>
        <v>0</v>
      </c>
      <c r="H57" s="12">
        <f>IF(H56-G56-C57+D57&gt;=0,ABS(H56-G56-C57+D57),0)</f>
        <v>0</v>
      </c>
    </row>
    <row r="58" spans="2:8" x14ac:dyDescent="0.2">
      <c r="B58" s="17">
        <v>2</v>
      </c>
      <c r="C58" s="111"/>
      <c r="D58" s="111"/>
      <c r="E58" s="20">
        <f t="shared" ref="E58:F68" si="1">SUM(E57,C58)</f>
        <v>0</v>
      </c>
      <c r="F58" s="10">
        <f>SUM(F57,D58)</f>
        <v>0</v>
      </c>
      <c r="G58" s="10">
        <f>IF(H57-G57-C58+D58&lt;0,ABS(H57-G57-C58+D58),0)</f>
        <v>0</v>
      </c>
      <c r="H58" s="12">
        <f t="shared" ref="H58:H68" si="2">IF(H57-G57-C58+D58&gt;=0,ABS(H57-G57-C58+D58),0)</f>
        <v>0</v>
      </c>
    </row>
    <row r="59" spans="2:8" x14ac:dyDescent="0.2">
      <c r="B59" s="48">
        <v>3</v>
      </c>
      <c r="C59" s="111"/>
      <c r="D59" s="111"/>
      <c r="E59" s="20">
        <f>SUM(E58,C59)</f>
        <v>0</v>
      </c>
      <c r="F59" s="10">
        <f t="shared" si="1"/>
        <v>0</v>
      </c>
      <c r="G59" s="10">
        <f>IF(H58-G58-C59+D59&lt;0,ABS(H58-G58-C59+D59),0)</f>
        <v>0</v>
      </c>
      <c r="H59" s="12">
        <f>IF(H58-G58-C59+D59&gt;=0,ABS(H58-G58-C59+D59),0)</f>
        <v>0</v>
      </c>
    </row>
    <row r="60" spans="2:8" x14ac:dyDescent="0.2">
      <c r="B60" s="17">
        <v>4</v>
      </c>
      <c r="C60" s="111"/>
      <c r="D60" s="111"/>
      <c r="E60" s="20">
        <f t="shared" si="1"/>
        <v>0</v>
      </c>
      <c r="F60" s="10">
        <f t="shared" si="1"/>
        <v>0</v>
      </c>
      <c r="G60" s="10">
        <f t="shared" ref="G60:G68" si="3">IF(H59-G59-C60+D60&lt;0,ABS(H59-G59-C60+D60),0)</f>
        <v>0</v>
      </c>
      <c r="H60" s="12">
        <f t="shared" si="2"/>
        <v>0</v>
      </c>
    </row>
    <row r="61" spans="2:8" x14ac:dyDescent="0.2">
      <c r="B61" s="17">
        <v>5</v>
      </c>
      <c r="C61" s="111"/>
      <c r="D61" s="111"/>
      <c r="E61" s="20">
        <f t="shared" si="1"/>
        <v>0</v>
      </c>
      <c r="F61" s="10">
        <f t="shared" si="1"/>
        <v>0</v>
      </c>
      <c r="G61" s="10">
        <f t="shared" si="3"/>
        <v>0</v>
      </c>
      <c r="H61" s="12">
        <f t="shared" si="2"/>
        <v>0</v>
      </c>
    </row>
    <row r="62" spans="2:8" x14ac:dyDescent="0.2">
      <c r="B62" s="48">
        <v>6</v>
      </c>
      <c r="C62" s="111"/>
      <c r="D62" s="111"/>
      <c r="E62" s="20">
        <f t="shared" si="1"/>
        <v>0</v>
      </c>
      <c r="F62" s="10">
        <f t="shared" si="1"/>
        <v>0</v>
      </c>
      <c r="G62" s="10">
        <f t="shared" si="3"/>
        <v>0</v>
      </c>
      <c r="H62" s="12">
        <f t="shared" si="2"/>
        <v>0</v>
      </c>
    </row>
    <row r="63" spans="2:8" x14ac:dyDescent="0.2">
      <c r="B63" s="17">
        <v>7</v>
      </c>
      <c r="C63" s="111"/>
      <c r="D63" s="111"/>
      <c r="E63" s="20">
        <f t="shared" si="1"/>
        <v>0</v>
      </c>
      <c r="F63" s="10">
        <f t="shared" si="1"/>
        <v>0</v>
      </c>
      <c r="G63" s="10">
        <f t="shared" si="3"/>
        <v>0</v>
      </c>
      <c r="H63" s="12">
        <f t="shared" si="2"/>
        <v>0</v>
      </c>
    </row>
    <row r="64" spans="2:8" x14ac:dyDescent="0.2">
      <c r="B64" s="17">
        <v>8</v>
      </c>
      <c r="C64" s="111"/>
      <c r="D64" s="111"/>
      <c r="E64" s="20">
        <f t="shared" si="1"/>
        <v>0</v>
      </c>
      <c r="F64" s="10">
        <f t="shared" si="1"/>
        <v>0</v>
      </c>
      <c r="G64" s="10">
        <f t="shared" si="3"/>
        <v>0</v>
      </c>
      <c r="H64" s="12">
        <f t="shared" si="2"/>
        <v>0</v>
      </c>
    </row>
    <row r="65" spans="2:8" x14ac:dyDescent="0.2">
      <c r="B65" s="48">
        <v>9</v>
      </c>
      <c r="C65" s="111"/>
      <c r="D65" s="111"/>
      <c r="E65" s="20">
        <f>SUM(E64,C65)</f>
        <v>0</v>
      </c>
      <c r="F65" s="10">
        <f t="shared" si="1"/>
        <v>0</v>
      </c>
      <c r="G65" s="10">
        <f t="shared" si="3"/>
        <v>0</v>
      </c>
      <c r="H65" s="12">
        <f>IF(H64-G64-C65+D65&gt;=0,ABS(H64-G64-C65+D65),0)</f>
        <v>0</v>
      </c>
    </row>
    <row r="66" spans="2:8" x14ac:dyDescent="0.2">
      <c r="B66" s="17">
        <v>10</v>
      </c>
      <c r="C66" s="111"/>
      <c r="D66" s="111"/>
      <c r="E66" s="20">
        <f>SUM(E65,C66)</f>
        <v>0</v>
      </c>
      <c r="F66" s="10">
        <f t="shared" si="1"/>
        <v>0</v>
      </c>
      <c r="G66" s="10">
        <f t="shared" si="3"/>
        <v>0</v>
      </c>
      <c r="H66" s="12">
        <f>IF(H65-G65-C66+D66&gt;=0,ABS(H65-G65-C66+D66),0)</f>
        <v>0</v>
      </c>
    </row>
    <row r="67" spans="2:8" x14ac:dyDescent="0.2">
      <c r="B67" s="17">
        <v>11</v>
      </c>
      <c r="C67" s="111"/>
      <c r="D67" s="111"/>
      <c r="E67" s="20">
        <f t="shared" si="1"/>
        <v>0</v>
      </c>
      <c r="F67" s="10">
        <f t="shared" si="1"/>
        <v>0</v>
      </c>
      <c r="G67" s="10">
        <f t="shared" si="3"/>
        <v>0</v>
      </c>
      <c r="H67" s="12">
        <f t="shared" si="2"/>
        <v>0</v>
      </c>
    </row>
    <row r="68" spans="2:8" x14ac:dyDescent="0.2">
      <c r="B68" s="48">
        <v>12</v>
      </c>
      <c r="C68" s="111"/>
      <c r="D68" s="111"/>
      <c r="E68" s="20">
        <f t="shared" si="1"/>
        <v>0</v>
      </c>
      <c r="F68" s="10">
        <f t="shared" si="1"/>
        <v>0</v>
      </c>
      <c r="G68" s="10">
        <f t="shared" si="3"/>
        <v>0</v>
      </c>
      <c r="H68" s="12">
        <f t="shared" si="2"/>
        <v>0</v>
      </c>
    </row>
    <row r="69" spans="2:8" x14ac:dyDescent="0.2">
      <c r="B69" s="4"/>
      <c r="C69" s="10"/>
      <c r="D69" s="10"/>
      <c r="E69" s="20"/>
      <c r="F69" s="10"/>
      <c r="G69" s="10"/>
      <c r="H69" s="12"/>
    </row>
    <row r="70" spans="2:8" ht="13.5" thickBot="1" x14ac:dyDescent="0.25">
      <c r="B70" s="6" t="s">
        <v>30</v>
      </c>
      <c r="C70" s="53">
        <f>SUM(C57:C68)</f>
        <v>0</v>
      </c>
      <c r="D70" s="53">
        <f>SUM(D57:D68)</f>
        <v>0</v>
      </c>
      <c r="E70" s="52">
        <f>SUM(E56:E68)</f>
        <v>0</v>
      </c>
      <c r="F70" s="53">
        <f>SUM(F57:F68)</f>
        <v>0</v>
      </c>
      <c r="G70" s="54">
        <f>SUM(G56:G67)</f>
        <v>0</v>
      </c>
      <c r="H70" s="54">
        <f>SUM(H56:H67)</f>
        <v>0</v>
      </c>
    </row>
    <row r="71" spans="2:8" ht="24.75" customHeight="1" x14ac:dyDescent="0.2">
      <c r="B71" s="69" t="s">
        <v>31</v>
      </c>
      <c r="C71" s="70">
        <f>C70-D70</f>
        <v>0</v>
      </c>
      <c r="D71" s="71"/>
      <c r="E71" s="72">
        <f>F70-E70</f>
        <v>0</v>
      </c>
      <c r="F71" s="72"/>
      <c r="G71" s="73">
        <f>H70-G70</f>
        <v>0</v>
      </c>
      <c r="H71" s="74"/>
    </row>
    <row r="72" spans="2:8" ht="13.5" thickBot="1" x14ac:dyDescent="0.25">
      <c r="B72" s="75"/>
      <c r="C72" s="76"/>
      <c r="D72" s="77"/>
      <c r="E72" s="92" t="s">
        <v>47</v>
      </c>
      <c r="F72" s="93"/>
      <c r="G72" s="92" t="s">
        <v>48</v>
      </c>
      <c r="H72" s="93"/>
    </row>
    <row r="76" spans="2:8" x14ac:dyDescent="0.2">
      <c r="B76" s="21" t="s">
        <v>32</v>
      </c>
      <c r="C76" s="21"/>
      <c r="D76" s="21"/>
      <c r="E76" s="21"/>
      <c r="F76" s="33" t="s">
        <v>45</v>
      </c>
      <c r="G76" s="49">
        <f>E71/12</f>
        <v>0</v>
      </c>
    </row>
    <row r="77" spans="2:8" x14ac:dyDescent="0.2">
      <c r="B77" s="21"/>
      <c r="C77" s="21"/>
      <c r="D77" s="21"/>
      <c r="E77" s="21"/>
      <c r="F77" s="22"/>
    </row>
    <row r="78" spans="2:8" x14ac:dyDescent="0.2">
      <c r="B78" s="21" t="s">
        <v>33</v>
      </c>
      <c r="C78" s="21"/>
      <c r="D78" s="21"/>
      <c r="E78" s="21"/>
      <c r="F78" s="33" t="s">
        <v>46</v>
      </c>
      <c r="G78" s="49">
        <f>G71/12</f>
        <v>0</v>
      </c>
    </row>
    <row r="81" spans="1:8" x14ac:dyDescent="0.2">
      <c r="B81" s="102" t="s">
        <v>51</v>
      </c>
      <c r="C81" s="103"/>
      <c r="D81" s="103"/>
      <c r="E81" s="103"/>
      <c r="F81" s="103"/>
      <c r="G81" s="103"/>
      <c r="H81" s="103"/>
    </row>
    <row r="82" spans="1:8" x14ac:dyDescent="0.2">
      <c r="B82" s="102" t="s">
        <v>50</v>
      </c>
      <c r="C82" s="103"/>
      <c r="D82" s="103"/>
      <c r="E82" s="103"/>
      <c r="F82" s="103"/>
      <c r="G82" s="103"/>
      <c r="H82" s="103"/>
    </row>
    <row r="83" spans="1:8" ht="6" customHeight="1" x14ac:dyDescent="0.2">
      <c r="B83" s="102"/>
      <c r="C83" s="103"/>
      <c r="D83" s="103"/>
      <c r="E83" s="103"/>
      <c r="F83" s="103"/>
      <c r="G83" s="103"/>
      <c r="H83" s="103"/>
    </row>
    <row r="84" spans="1:8" x14ac:dyDescent="0.2">
      <c r="B84" s="102" t="s">
        <v>38</v>
      </c>
      <c r="C84" s="103"/>
      <c r="D84" s="103"/>
      <c r="E84" s="103"/>
      <c r="F84" s="103"/>
      <c r="G84" s="103"/>
      <c r="H84" s="103"/>
    </row>
    <row r="85" spans="1:8" ht="6" customHeight="1" x14ac:dyDescent="0.2">
      <c r="B85" s="103"/>
      <c r="C85" s="103"/>
      <c r="D85" s="103"/>
      <c r="E85" s="103"/>
      <c r="F85" s="103"/>
      <c r="G85" s="103"/>
      <c r="H85" s="103"/>
    </row>
    <row r="86" spans="1:8" x14ac:dyDescent="0.2">
      <c r="A86" s="57"/>
      <c r="B86" s="104" t="s">
        <v>64</v>
      </c>
      <c r="C86" s="104"/>
      <c r="D86" s="104"/>
      <c r="E86" s="104"/>
      <c r="F86" s="104"/>
      <c r="G86" s="104"/>
      <c r="H86" s="104"/>
    </row>
    <row r="87" spans="1:8" x14ac:dyDescent="0.2">
      <c r="B87" s="104" t="s">
        <v>39</v>
      </c>
      <c r="C87" s="104"/>
      <c r="D87" s="104"/>
      <c r="E87" s="104"/>
      <c r="F87" s="104"/>
      <c r="G87" s="104"/>
      <c r="H87" s="104"/>
    </row>
    <row r="88" spans="1:8" x14ac:dyDescent="0.2">
      <c r="B88" s="104" t="s">
        <v>44</v>
      </c>
      <c r="C88" s="104"/>
      <c r="D88" s="104"/>
      <c r="E88" s="104"/>
      <c r="F88" s="104"/>
      <c r="G88" s="104"/>
      <c r="H88" s="104"/>
    </row>
    <row r="89" spans="1:8" x14ac:dyDescent="0.2">
      <c r="B89" s="21"/>
    </row>
    <row r="90" spans="1:8" ht="15" x14ac:dyDescent="0.25">
      <c r="B90" s="106" t="s">
        <v>56</v>
      </c>
      <c r="C90" s="105" t="s">
        <v>55</v>
      </c>
      <c r="D90" s="1"/>
      <c r="E90" s="1"/>
      <c r="F90" s="1"/>
      <c r="G90" s="1"/>
    </row>
    <row r="91" spans="1:8" ht="15" x14ac:dyDescent="0.25">
      <c r="B91" s="1"/>
      <c r="C91" s="1"/>
      <c r="D91" s="1"/>
      <c r="E91" s="1"/>
      <c r="F91" s="1"/>
      <c r="G91" s="1"/>
    </row>
    <row r="93" spans="1:8" x14ac:dyDescent="0.2">
      <c r="B93" s="21"/>
      <c r="C93" s="50" t="s">
        <v>34</v>
      </c>
      <c r="D93" s="50"/>
      <c r="E93" s="50"/>
      <c r="F93" s="50"/>
      <c r="G93" s="50"/>
      <c r="H93" s="39"/>
    </row>
    <row r="94" spans="1:8" x14ac:dyDescent="0.2">
      <c r="B94" s="21"/>
      <c r="C94" s="51" t="s">
        <v>35</v>
      </c>
      <c r="D94" s="51"/>
      <c r="E94" s="51"/>
      <c r="F94" s="51"/>
      <c r="G94" s="51"/>
      <c r="H94" s="39"/>
    </row>
    <row r="98" spans="2:7" ht="12.75" customHeight="1" x14ac:dyDescent="0.2">
      <c r="C98" s="26">
        <f>F18</f>
        <v>0</v>
      </c>
      <c r="D98" s="25" t="s">
        <v>36</v>
      </c>
      <c r="E98" s="26">
        <f>IF(OR(G76&gt;=0,G78&gt;=0),0,MIN(ABS(G76),ABS(G78)))</f>
        <v>0</v>
      </c>
      <c r="F98" s="23"/>
      <c r="G98" s="79" t="str">
        <f>IF(E98=0,"non concerné",(C98*E98)/D99)</f>
        <v>non concerné</v>
      </c>
    </row>
    <row r="99" spans="2:7" ht="12" customHeight="1" x14ac:dyDescent="0.2">
      <c r="C99" s="21"/>
      <c r="D99" s="27">
        <f>E46</f>
        <v>0</v>
      </c>
      <c r="E99" s="21"/>
      <c r="F99" s="21"/>
      <c r="G99" s="21"/>
    </row>
    <row r="100" spans="2:7" x14ac:dyDescent="0.2">
      <c r="F100" s="79" t="str">
        <f>IF(OR(G98&lt;C98,G98="non concerné"),"  ","Limité à :    ")</f>
        <v xml:space="preserve">  </v>
      </c>
      <c r="G100" s="79" t="str">
        <f>IF(OR(G98&lt;C98,G98="non concerné"),"  ",C98)</f>
        <v xml:space="preserve">  </v>
      </c>
    </row>
    <row r="103" spans="2:7" x14ac:dyDescent="0.2">
      <c r="B103" s="107" t="s">
        <v>62</v>
      </c>
      <c r="C103" s="88" t="s">
        <v>63</v>
      </c>
    </row>
  </sheetData>
  <sheetProtection algorithmName="SHA-512" hashValue="V2lEkfkMVM6jYqUD+X6r24ho+2DQTa18ccyQqxGkfSCAl+PkDHovZL67aY6PMZOKbNhChO3dl0nSahAxWner1A==" saltValue="dnH4kLwuT0ReExgJUsuteg==" spinCount="100000" sheet="1" formatCells="0" formatColumns="0" formatRows="0" insertColumns="0" insertRows="0" insertHyperlinks="0" deleteColumns="0" deleteRows="0" sort="0" autoFilter="0" pivotTables="0"/>
  <mergeCells count="3">
    <mergeCell ref="B14:E14"/>
    <mergeCell ref="E72:F72"/>
    <mergeCell ref="G72:H72"/>
  </mergeCells>
  <phoneticPr fontId="0" type="noConversion"/>
  <hyperlinks>
    <hyperlink ref="C103" r:id="rId1" xr:uid="{00000000-0004-0000-0000-000000000000}"/>
  </hyperlinks>
  <printOptions gridLinesSet="0"/>
  <pageMargins left="0.78740157480314965" right="0.78740157480314965" top="0.78740157480314965" bottom="0.98425196850393704" header="0.51181102362204722" footer="0.51181102362204722"/>
  <pageSetup paperSize="9" orientation="portrait" horizontalDpi="180" verticalDpi="18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fi.non déductibles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CEDAGE</dc:creator>
  <cp:lastModifiedBy>Christine COUTURIER</cp:lastModifiedBy>
  <cp:lastPrinted>2013-03-06T14:37:46Z</cp:lastPrinted>
  <dcterms:created xsi:type="dcterms:W3CDTF">2002-03-06T14:37:48Z</dcterms:created>
  <dcterms:modified xsi:type="dcterms:W3CDTF">2024-03-22T10:39:48Z</dcterms:modified>
</cp:coreProperties>
</file>